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BO Model" state="visible" r:id="rId4"/>
  </sheets>
  <calcPr calcId="171027"/>
</workbook>
</file>

<file path=xl/sharedStrings.xml><?xml version="1.0" encoding="utf-8"?>
<sst xmlns="http://schemas.openxmlformats.org/spreadsheetml/2006/main" count="32" uniqueCount="32">
  <si>
    <t>Target — LBO Model (Finsyt Deal Modeling)</t>
  </si>
  <si>
    <t>Assumptions</t>
  </si>
  <si>
    <t>Entry revenue ($M)</t>
  </si>
  <si>
    <t>Entry EBITDA margin</t>
  </si>
  <si>
    <t>Entry EV / EBITDA</t>
  </si>
  <si>
    <t>Exit EV / EBITDA</t>
  </si>
  <si>
    <t>Revenue growth / yr</t>
  </si>
  <si>
    <t>Entry leverage (x EBITDA)</t>
  </si>
  <si>
    <t>Blended interest rate</t>
  </si>
  <si>
    <t>Sources &amp; Uses</t>
  </si>
  <si>
    <t>Entry EBITDA ($M)</t>
  </si>
  <si>
    <t>Enterprise value</t>
  </si>
  <si>
    <t>Total debt</t>
  </si>
  <si>
    <t>Sponsor equity</t>
  </si>
  <si>
    <t>Schedule</t>
  </si>
  <si>
    <t>Year 1</t>
  </si>
  <si>
    <t>Year 2</t>
  </si>
  <si>
    <t>Year 3</t>
  </si>
  <si>
    <t>Year 4</t>
  </si>
  <si>
    <t>Year 5</t>
  </si>
  <si>
    <t>Revenue</t>
  </si>
  <si>
    <t>EBITDA</t>
  </si>
  <si>
    <t>Total debt (end, engine)</t>
  </si>
  <si>
    <t>Leverage (end)</t>
  </si>
  <si>
    <t>Exit &amp; Returns</t>
  </si>
  <si>
    <t>Exit EBITDA</t>
  </si>
  <si>
    <t>Exit EV</t>
  </si>
  <si>
    <t>Exit debt (engine)</t>
  </si>
  <si>
    <t>Exit equity value</t>
  </si>
  <si>
    <t>MOIC</t>
  </si>
  <si>
    <t>IRR</t>
  </si>
  <si>
    <t>Blue cells are inputs. All other cells are formulas or engine outputs — no hardcodes in formulas.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</si>
</sst>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M&quot;"/>
    <numFmt numFmtId="165" formatCode="0.0%"/>
    <numFmt numFmtId="166" formatCode="0.00&quot;x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color rgb="FF1D4ED8"/>
    </font>
    <font>
      <i/>
      <color rgb="FF6B7280"/>
      <sz val="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6" fontId="0" fillId="0" borderId="0" xfId="0" applyNumberFormat="1"/>
    <xf numFmtId="166" fontId="2" fillId="0" borderId="0" xfId="0" applyNumberFormat="1" applyFont="1"/>
    <xf numFmtId="165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34" customWidth="1"/>
    <col min="2" max="7" width="13" customWidth="1"/>
  </cols>
  <sheetData>
    <row r="1" spans="1:1" x14ac:dyDescent="0.25">
      <c r="A1" s="1" t="s">
        <v>0</v>
      </c>
    </row>
    <row r="3" spans="1:1" x14ac:dyDescent="0.25">
      <c r="A3" s="2" t="s">
        <v>1</v>
      </c>
    </row>
    <row r="4" spans="1:2" x14ac:dyDescent="0.25">
      <c r="A4" t="s">
        <v>2</v>
      </c>
      <c r="B4" s="3">
        <v>500</v>
      </c>
    </row>
    <row r="5" spans="1:2" x14ac:dyDescent="0.25">
      <c r="A5" t="s">
        <v>3</v>
      </c>
      <c r="B5" s="4">
        <v>0.2</v>
      </c>
    </row>
    <row r="6" spans="1:2" x14ac:dyDescent="0.25">
      <c r="A6" t="s">
        <v>4</v>
      </c>
      <c r="B6" s="5">
        <v>10</v>
      </c>
    </row>
    <row r="7" spans="1:2" x14ac:dyDescent="0.25">
      <c r="A7" t="s">
        <v>5</v>
      </c>
      <c r="B7" s="5">
        <v>10</v>
      </c>
    </row>
    <row r="8" spans="1:2" x14ac:dyDescent="0.25">
      <c r="A8" t="s">
        <v>6</v>
      </c>
      <c r="B8" s="4">
        <v>0.05</v>
      </c>
    </row>
    <row r="9" spans="1:2" x14ac:dyDescent="0.25">
      <c r="A9" t="s">
        <v>7</v>
      </c>
      <c r="B9" s="5">
        <v>5.5</v>
      </c>
    </row>
    <row r="10" spans="1:2" x14ac:dyDescent="0.25">
      <c r="A10" t="s">
        <v>8</v>
      </c>
      <c r="B10" s="4">
        <v>0.09454545454545454</v>
      </c>
    </row>
    <row r="12" spans="1:1" x14ac:dyDescent="0.25">
      <c r="A12" s="2" t="s">
        <v>9</v>
      </c>
    </row>
    <row r="13" spans="1:2" x14ac:dyDescent="0.25">
      <c r="A13" t="s">
        <v>10</v>
      </c>
      <c r="B13" s="6">
        <f>B4*B5</f>
      </c>
    </row>
    <row r="14" spans="1:2" x14ac:dyDescent="0.25">
      <c r="A14" t="s">
        <v>11</v>
      </c>
      <c r="B14" s="6">
        <f>B13*B6</f>
      </c>
    </row>
    <row r="15" spans="1:2" x14ac:dyDescent="0.25">
      <c r="A15" t="s">
        <v>12</v>
      </c>
      <c r="B15" s="6">
        <f>B13*B9</f>
      </c>
    </row>
    <row r="16" spans="1:2" x14ac:dyDescent="0.25">
      <c r="A16" t="s">
        <v>13</v>
      </c>
      <c r="B16" s="7">
        <f>B14-B15</f>
      </c>
    </row>
    <row r="18" spans="1:6" x14ac:dyDescent="0.25">
      <c r="A18" s="2" t="s">
        <v>14</v>
      </c>
      <c r="B18" s="2" t="s">
        <v>15</v>
      </c>
      <c r="C18" s="2" t="s">
        <v>16</v>
      </c>
      <c r="D18" s="2" t="s">
        <v>17</v>
      </c>
      <c r="E18" s="2" t="s">
        <v>18</v>
      </c>
      <c r="F18" s="2" t="s">
        <v>19</v>
      </c>
    </row>
    <row r="19" spans="1:6" x14ac:dyDescent="0.25">
      <c r="A19" t="s">
        <v>20</v>
      </c>
      <c r="B19" s="6">
        <f>B4*(1+B8)</f>
      </c>
      <c r="C19" s="6">
        <f>B19*(1+B8)</f>
      </c>
      <c r="D19" s="6">
        <f>C19*(1+B8)</f>
      </c>
      <c r="E19" s="6">
        <f>D19*(1+B8)</f>
      </c>
      <c r="F19" s="6">
        <f>E19*(1+B8)</f>
      </c>
    </row>
    <row r="20" spans="1:6" x14ac:dyDescent="0.25">
      <c r="A20" t="s">
        <v>21</v>
      </c>
      <c r="B20" s="6">
        <f>B19*(B5+1*0)</f>
      </c>
      <c r="C20" s="6">
        <f>C19*(B5+2*0)</f>
      </c>
      <c r="D20" s="6">
        <f>D19*(B5+3*0)</f>
      </c>
      <c r="E20" s="6">
        <f>E19*(B5+4*0)</f>
      </c>
      <c r="F20" s="6">
        <f>F19*(B5+5*0)</f>
      </c>
    </row>
    <row r="21" spans="1:6" x14ac:dyDescent="0.25">
      <c r="A21" t="s">
        <v>22</v>
      </c>
      <c r="B21" s="6">
        <v>524.6</v>
      </c>
      <c r="C21" s="6">
        <v>494.3</v>
      </c>
      <c r="D21" s="6">
        <v>458.7</v>
      </c>
      <c r="E21" s="6">
        <v>417.3</v>
      </c>
      <c r="F21" s="6">
        <v>369.5</v>
      </c>
    </row>
    <row r="22" spans="1:6" x14ac:dyDescent="0.25">
      <c r="A22" t="s">
        <v>23</v>
      </c>
      <c r="B22" s="8">
        <v>5</v>
      </c>
      <c r="C22" s="8">
        <v>4.48</v>
      </c>
      <c r="D22" s="8">
        <v>3.96</v>
      </c>
      <c r="E22" s="8">
        <v>3.43</v>
      </c>
      <c r="F22" s="8">
        <v>2.9</v>
      </c>
    </row>
    <row r="24" spans="1:1" x14ac:dyDescent="0.25">
      <c r="A24" s="2" t="s">
        <v>24</v>
      </c>
    </row>
    <row r="25" spans="1:2" x14ac:dyDescent="0.25">
      <c r="A25" t="s">
        <v>25</v>
      </c>
      <c r="B25" s="6">
        <f>F20+0</f>
      </c>
    </row>
    <row r="26" spans="1:2" x14ac:dyDescent="0.25">
      <c r="A26" t="s">
        <v>26</v>
      </c>
      <c r="B26" s="6">
        <f>B25*B7</f>
      </c>
    </row>
    <row r="27" spans="1:2" x14ac:dyDescent="0.25">
      <c r="A27" t="s">
        <v>27</v>
      </c>
      <c r="B27" s="6">
        <v>369.5</v>
      </c>
    </row>
    <row r="28" spans="1:2" x14ac:dyDescent="0.25">
      <c r="A28" t="s">
        <v>28</v>
      </c>
      <c r="B28" s="7">
        <f>B26-B27</f>
      </c>
    </row>
    <row r="29" spans="1:2" x14ac:dyDescent="0.25">
      <c r="A29" t="s">
        <v>29</v>
      </c>
      <c r="B29" s="9">
        <f>B28/B16</f>
      </c>
    </row>
    <row r="30" spans="1:2" x14ac:dyDescent="0.25">
      <c r="A30" t="s">
        <v>30</v>
      </c>
      <c r="B30" s="10">
        <f>(B28/B16)^(1/5)-1</f>
      </c>
    </row>
    <row r="32" spans="1:1" x14ac:dyDescent="0.25">
      <c r="A32" s="11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LBO 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Finsyt Deal Modeling</dc:creator>
  <dc:title/>
  <dc:subject/>
  <dc:description/>
  <cp:keywords/>
  <cp:category/>
  <cp:lastModifiedBy>Unknown</cp:lastModifiedBy>
  <dcterms:created xsi:type="dcterms:W3CDTF">2026-08-13T15:12:41Z</dcterms:created>
  <dcterms:modified xsi:type="dcterms:W3CDTF">2026-08-13T15:12:41Z</dcterms:modified>
</cp:coreProperties>
</file>